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ko026\Desktop\Proactive\Mooncake\MOE\"/>
    </mc:Choice>
  </mc:AlternateContent>
  <bookViews>
    <workbookView xWindow="0" yWindow="0" windowWidth="12170" windowHeight="3910"/>
  </bookViews>
  <sheets>
    <sheet name="Sheet1" sheetId="1" r:id="rId1"/>
  </sheets>
  <calcPr calcId="162913" iterateDelta="9.9999999999994494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35" i="1" l="1"/>
  <c r="E31" i="1"/>
  <c r="E32" i="1"/>
  <c r="E33" i="1"/>
  <c r="E34" i="1"/>
  <c r="E30" i="1"/>
  <c r="E21" i="1"/>
  <c r="E18" i="1"/>
  <c r="E19" i="1"/>
  <c r="E20" i="1"/>
  <c r="G35" i="1" l="1"/>
  <c r="G33" i="1"/>
  <c r="G34" i="1"/>
  <c r="G31" i="1"/>
  <c r="G32" i="1"/>
  <c r="G30" i="1"/>
  <c r="G21" i="1"/>
  <c r="G20" i="1"/>
  <c r="G19" i="1"/>
  <c r="G18" i="1"/>
  <c r="G17" i="1"/>
  <c r="G16" i="1"/>
  <c r="G12" i="1"/>
  <c r="G9" i="1"/>
  <c r="G11" i="1" l="1"/>
  <c r="F41" i="1" s="1"/>
  <c r="G27" i="1"/>
</calcChain>
</file>

<file path=xl/sharedStrings.xml><?xml version="1.0" encoding="utf-8"?>
<sst xmlns="http://schemas.openxmlformats.org/spreadsheetml/2006/main" count="84" uniqueCount="56">
  <si>
    <t>WAN HAO PREMIUM GIFT SET (Limited Edition)</t>
  </si>
  <si>
    <t>Qty</t>
  </si>
  <si>
    <t>4 pcs</t>
  </si>
  <si>
    <t>Price</t>
  </si>
  <si>
    <t>8 pcs</t>
  </si>
  <si>
    <t>GRAND TOTAL</t>
  </si>
  <si>
    <t>Total</t>
  </si>
  <si>
    <t>Order</t>
  </si>
  <si>
    <t>Discounted</t>
  </si>
  <si>
    <t xml:space="preserve">Corporate discounts are extended to employees of the company only. </t>
  </si>
  <si>
    <t>Name:</t>
  </si>
  <si>
    <t>Mobile No.:</t>
  </si>
  <si>
    <t xml:space="preserve">Email: </t>
  </si>
  <si>
    <t>Collection Date:</t>
  </si>
  <si>
    <t>Collection Time:</t>
  </si>
  <si>
    <t>PAYMENT DETAILS</t>
  </si>
  <si>
    <t>COLLECTION DETAILS</t>
  </si>
  <si>
    <t>ACKNOWLEDGEMENT OF COLLECTION</t>
  </si>
  <si>
    <t>Signature:</t>
  </si>
  <si>
    <t>Date:</t>
  </si>
  <si>
    <t>Terms &amp; Conditions</t>
  </si>
  <si>
    <t xml:space="preserve">For enquiries, please contact: </t>
  </si>
  <si>
    <t xml:space="preserve">Name: </t>
  </si>
  <si>
    <t>10am to 10pm daily.</t>
  </si>
  <si>
    <t xml:space="preserve">Assorted Snowskin Mooncakes </t>
  </si>
  <si>
    <t>(Prices are inclusive of 7% Goods &amp; Services Tax)</t>
  </si>
  <si>
    <r>
      <rPr>
        <sz val="9"/>
        <color theme="1"/>
        <rFont val="Wingdings"/>
        <charset val="2"/>
      </rPr>
      <t></t>
    </r>
    <r>
      <rPr>
        <sz val="9"/>
        <color theme="1"/>
        <rFont val="Calibri"/>
        <family val="2"/>
        <scheme val="minor"/>
      </rPr>
      <t>All items are subject to availability. The management reserves the right to replace unavailable items with items of equal or lower value. </t>
    </r>
    <r>
      <rPr>
        <sz val="9"/>
        <color theme="1"/>
        <rFont val="Wingdings"/>
        <charset val="2"/>
      </rPr>
      <t></t>
    </r>
    <r>
      <rPr>
        <sz val="9"/>
        <color theme="1"/>
        <rFont val="Calibri"/>
        <family val="2"/>
        <scheme val="minor"/>
      </rPr>
      <t xml:space="preserve">Pre-order guarantee policy - Full payment via cash, credit card or company cheque is required to guarantee pre-orders. 
</t>
    </r>
    <r>
      <rPr>
        <sz val="9"/>
        <color theme="1"/>
        <rFont val="Wingdings"/>
        <charset val="2"/>
      </rPr>
      <t></t>
    </r>
    <r>
      <rPr>
        <sz val="9"/>
        <color theme="1"/>
        <rFont val="Calibri"/>
        <family val="2"/>
      </rPr>
      <t xml:space="preserve">Payment must be made before the delivery date. 
</t>
    </r>
    <r>
      <rPr>
        <sz val="9"/>
        <color theme="1"/>
        <rFont val="Wingdings"/>
        <charset val="2"/>
      </rPr>
      <t></t>
    </r>
    <r>
      <rPr>
        <sz val="9"/>
        <color theme="1"/>
        <rFont val="Calibri"/>
        <family val="2"/>
      </rPr>
      <t xml:space="preserve">Cancellations must made at least 5 days in advance prior to the collection or delivery date to avoid penalties. 
</t>
    </r>
    <r>
      <rPr>
        <sz val="9"/>
        <color theme="1"/>
        <rFont val="Wingdings"/>
        <charset val="2"/>
      </rPr>
      <t></t>
    </r>
    <r>
      <rPr>
        <sz val="9"/>
        <color theme="1"/>
        <rFont val="Calibri"/>
        <family val="2"/>
      </rPr>
      <t>Please present a copy of your order form, the stated credit card and employee ID for verification upon collection.</t>
    </r>
    <r>
      <rPr>
        <sz val="9"/>
        <color theme="1"/>
        <rFont val="Calibri"/>
        <family val="2"/>
        <scheme val="minor"/>
      </rPr>
      <t xml:space="preserve">
</t>
    </r>
  </si>
  <si>
    <t xml:space="preserve">PAYMENT </t>
  </si>
  <si>
    <t>Mooncake Selection (16 August to 21 September 2021)</t>
  </si>
  <si>
    <t>Golden Black Truffle Baked Mooncakes with San Daniele Ham, Single Yolk &amp;</t>
  </si>
  <si>
    <t>BAKED MOONCAKES</t>
  </si>
  <si>
    <r>
      <t>Pistachios, and a bottle of Laurent-Perrier Brut Champagne (375m</t>
    </r>
    <r>
      <rPr>
        <sz val="11"/>
        <rFont val="Calibri"/>
        <family val="2"/>
        <scheme val="minor"/>
      </rPr>
      <t xml:space="preserve">l) </t>
    </r>
    <r>
      <rPr>
        <sz val="11"/>
        <color rgb="FFFF0000"/>
        <rFont val="Calibri"/>
        <family val="2"/>
        <scheme val="minor"/>
      </rPr>
      <t>New</t>
    </r>
  </si>
  <si>
    <r>
      <t xml:space="preserve">Rose Bird's Nest with Golden Custard Paste Snowskin Mooncakes </t>
    </r>
    <r>
      <rPr>
        <sz val="11"/>
        <color rgb="FFFF0000"/>
        <rFont val="Calibri"/>
        <family val="2"/>
        <scheme val="minor"/>
      </rPr>
      <t>New</t>
    </r>
  </si>
  <si>
    <r>
      <t xml:space="preserve">Golden Black Truffle with San Daniele Ham, Single Yolk &amp; Pistachios </t>
    </r>
    <r>
      <rPr>
        <sz val="11"/>
        <color rgb="FFFF0000"/>
        <rFont val="Calibri"/>
        <family val="2"/>
        <scheme val="minor"/>
      </rPr>
      <t>New</t>
    </r>
  </si>
  <si>
    <r>
      <t xml:space="preserve">White Lotus Seed Paste with Double Yolk </t>
    </r>
    <r>
      <rPr>
        <sz val="11"/>
        <color rgb="FFFF0000"/>
        <rFont val="Calibri"/>
        <family val="2"/>
        <scheme val="minor"/>
      </rPr>
      <t>Best Seller</t>
    </r>
  </si>
  <si>
    <t>White Lotus Seed Paste with Single Yolk</t>
  </si>
  <si>
    <t>White Lotus Seed Paste with Macadamia Nuts</t>
  </si>
  <si>
    <t xml:space="preserve">Assorted Baked Mooncakes </t>
  </si>
  <si>
    <t>SNOWSKIN MOONCAKES</t>
  </si>
  <si>
    <r>
      <t>Pure ‘Mao Shan Wang’ Premium Grade Durian</t>
    </r>
    <r>
      <rPr>
        <sz val="11"/>
        <color rgb="FFFF0000"/>
        <rFont val="Calibri"/>
        <family val="2"/>
        <scheme val="minor"/>
      </rPr>
      <t xml:space="preserve"> Best Seller</t>
    </r>
  </si>
  <si>
    <t>Salted Egg Truffle with White Lotus Seed Paste</t>
  </si>
  <si>
    <r>
      <t>Champagne Truffle with Milk Green Bean Paste</t>
    </r>
    <r>
      <rPr>
        <sz val="11"/>
        <color rgb="FFFF0000"/>
        <rFont val="Calibri"/>
        <family val="2"/>
        <scheme val="minor"/>
      </rPr>
      <t xml:space="preserve"> New</t>
    </r>
  </si>
  <si>
    <r>
      <t xml:space="preserve">Cognac Truffle with Chestnut Paste </t>
    </r>
    <r>
      <rPr>
        <sz val="11"/>
        <color rgb="FFFF0000"/>
        <rFont val="Calibri"/>
        <family val="2"/>
        <scheme val="minor"/>
      </rPr>
      <t>New</t>
    </r>
  </si>
  <si>
    <r>
      <t xml:space="preserve">White Rabbit Truffle with Cranberry Paste </t>
    </r>
    <r>
      <rPr>
        <sz val="11"/>
        <color rgb="FFFF0000"/>
        <rFont val="Calibri"/>
        <family val="2"/>
        <scheme val="minor"/>
      </rPr>
      <t>New</t>
    </r>
  </si>
  <si>
    <t xml:space="preserve">Collection at Singapore Marriott Tang Plaza Hotel Mooncake Stall, Level 1. </t>
  </si>
  <si>
    <t xml:space="preserve">Upon receipt of completed order forms, a credit card payment link will be sent via email </t>
  </si>
  <si>
    <t xml:space="preserve">for authorised online payment. Orders are only confirmed once payment is made with a screenshot of 
</t>
  </si>
  <si>
    <t>successful transaction.</t>
  </si>
  <si>
    <r>
      <t>Please send all completed order forms using your company email by</t>
    </r>
    <r>
      <rPr>
        <b/>
        <sz val="11"/>
        <rFont val="Calibri"/>
        <family val="2"/>
        <scheme val="minor"/>
      </rPr>
      <t xml:space="preserve"> Monday, 06 September 2021. </t>
    </r>
  </si>
  <si>
    <r>
      <t xml:space="preserve">- Champagne Truffle with Milk Green Bean Paste </t>
    </r>
    <r>
      <rPr>
        <sz val="11"/>
        <color rgb="FFFF0000"/>
        <rFont val="Calibri"/>
        <family val="2"/>
        <scheme val="minor"/>
      </rPr>
      <t xml:space="preserve">New
- </t>
    </r>
    <r>
      <rPr>
        <sz val="11"/>
        <rFont val="Calibri"/>
        <family val="2"/>
        <scheme val="minor"/>
      </rPr>
      <t xml:space="preserve">Cognac Truffle with Chestnut Paste </t>
    </r>
    <r>
      <rPr>
        <sz val="11"/>
        <color rgb="FFFF0000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
- White Rabbit Truffle with Cranberry Paste </t>
    </r>
    <r>
      <rPr>
        <sz val="11"/>
        <color rgb="FFFF0000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
- Salted Egg Truffle with White Lotus Seed Paste</t>
    </r>
  </si>
  <si>
    <r>
      <t xml:space="preserve">Green Bean Paste with Pumpkin Seeds ‘Gai Zai Bing’ </t>
    </r>
    <r>
      <rPr>
        <sz val="11"/>
        <color rgb="FFFF0000"/>
        <rFont val="Calibri"/>
        <family val="2"/>
        <scheme val="minor"/>
      </rPr>
      <t>New</t>
    </r>
  </si>
  <si>
    <r>
      <t xml:space="preserve">- White Lotus Seed Paste with Double Yolk </t>
    </r>
    <r>
      <rPr>
        <sz val="11"/>
        <color rgb="FFFF0000"/>
        <rFont val="Calibri"/>
        <family val="2"/>
        <scheme val="minor"/>
      </rPr>
      <t xml:space="preserve">Best Seller
- </t>
    </r>
    <r>
      <rPr>
        <sz val="11"/>
        <rFont val="Calibri"/>
        <family val="2"/>
        <scheme val="minor"/>
      </rPr>
      <t xml:space="preserve">White Lotus Seed Paste with Single Yolk
- Green Bean Paste with Pumpkin Seeds ‘Gai Zai Bing’ </t>
    </r>
    <r>
      <rPr>
        <sz val="11"/>
        <color rgb="FFFF0000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
- White Lotus Seed Paste with Macadamia Nuts</t>
    </r>
  </si>
  <si>
    <r>
      <rPr>
        <b/>
        <sz val="11"/>
        <color rgb="FFC00000"/>
        <rFont val="Calibri"/>
        <family val="2"/>
        <scheme val="minor"/>
      </rPr>
      <t>SINGAPORE MARRIOTT TANG PLAZA HOTEL</t>
    </r>
    <r>
      <rPr>
        <sz val="11"/>
        <color theme="1"/>
        <rFont val="Calibri"/>
        <family val="2"/>
        <scheme val="minor"/>
      </rPr>
      <t xml:space="preserve">
320 Orchard Road, Singapore 238865
T (65) 6735 5800  W www.celebratorydelights.com/mooncakes </t>
    </r>
  </si>
  <si>
    <t xml:space="preserve">      &gt; Joyce Ko | Sales Manager| joyce.ko@marriotthotels.com | +65 6831 4765</t>
  </si>
  <si>
    <t xml:space="preserve">PAID/PENDING </t>
  </si>
  <si>
    <r>
      <t xml:space="preserve">Corporate Individual Discount Order Form: </t>
    </r>
    <r>
      <rPr>
        <b/>
        <sz val="20"/>
        <rFont val="Calibri"/>
        <family val="2"/>
        <scheme val="minor"/>
      </rPr>
      <t>Ministry Of Education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</si>
</sst>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Wingdings"/>
      <charset val="2"/>
    </font>
    <font>
      <sz val="9"/>
      <color theme="1"/>
      <name val="Calibri"/>
      <family val="2"/>
    </font>
    <font>
      <b/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19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1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164" fontId="0" fillId="0" borderId="0" xfId="1" applyNumberFormat="1" applyFont="1" applyFill="1" applyAlignment="1">
      <alignment horizontal="center" vertical="top"/>
    </xf>
    <xf numFmtId="0" fontId="0" fillId="0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 vertical="top"/>
    </xf>
    <xf numFmtId="0" fontId="0" fillId="3" borderId="0" xfId="0" applyFont="1" applyFill="1" applyAlignment="1">
      <alignment vertical="top"/>
    </xf>
    <xf numFmtId="44" fontId="0" fillId="0" borderId="0" xfId="1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0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top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Alignment="1">
      <alignment horizontal="center" vertical="top"/>
    </xf>
    <xf numFmtId="44" fontId="0" fillId="0" borderId="0" xfId="0" applyNumberFormat="1" applyFont="1" applyAlignment="1">
      <alignment horizontal="center" vertical="top"/>
    </xf>
    <xf numFmtId="44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44" fontId="0" fillId="0" borderId="0" xfId="1" applyFont="1" applyAlignment="1">
      <alignment vertical="center"/>
    </xf>
    <xf numFmtId="44" fontId="0" fillId="0" borderId="0" xfId="1" applyNumberFormat="1" applyFont="1" applyAlignment="1">
      <alignment horizontal="center" vertical="top"/>
    </xf>
    <xf numFmtId="44" fontId="0" fillId="0" borderId="0" xfId="1" applyNumberFormat="1" applyFont="1" applyAlignment="1">
      <alignment horizontal="center" vertical="center"/>
    </xf>
    <xf numFmtId="44" fontId="10" fillId="0" borderId="0" xfId="1" applyNumberFormat="1" applyFont="1" applyFill="1" applyAlignment="1">
      <alignment horizontal="center" vertical="top"/>
    </xf>
    <xf numFmtId="44" fontId="0" fillId="0" borderId="0" xfId="1" applyNumberFormat="1" applyFont="1" applyAlignment="1">
      <alignment vertical="center"/>
    </xf>
    <xf numFmtId="44" fontId="0" fillId="0" borderId="0" xfId="0" quotePrefix="1" applyNumberFormat="1" applyFont="1" applyAlignment="1">
      <alignment horizontal="center" vertical="center"/>
    </xf>
    <xf numFmtId="44" fontId="0" fillId="0" borderId="0" xfId="0" quotePrefix="1" applyNumberFormat="1" applyFont="1" applyAlignment="1">
      <alignment vertical="center"/>
    </xf>
    <xf numFmtId="0" fontId="0" fillId="0" borderId="0" xfId="0" quotePrefix="1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166" fontId="4" fillId="3" borderId="0" xfId="0" applyNumberFormat="1" applyFont="1" applyFill="1" applyAlignment="1">
      <alignment horizontal="left"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165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quotePrefix="1" applyFont="1" applyAlignment="1">
      <alignment horizontal="left" vertical="top" wrapText="1"/>
    </xf>
    <xf numFmtId="0" fontId="0" fillId="0" borderId="0" xfId="0" quotePrefix="1" applyFont="1" applyAlignment="1">
      <alignment horizontal="left" vertical="top"/>
    </xf>
    <xf numFmtId="0" fontId="0" fillId="0" borderId="0" xfId="0" applyFont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quotePrefix="1" applyFont="1" applyAlignment="1">
      <alignment horizontal="left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44" fontId="0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9" fontId="13" fillId="0" borderId="0" xfId="2" applyFont="1" applyAlignment="1">
      <alignment horizontal="center" vertical="top"/>
    </xf>
    <xf numFmtId="44" fontId="0" fillId="0" borderId="0" xfId="0" applyNumberFormat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00830"/>
      <color rgb="FFBC0833"/>
      <color rgb="FFA2003C"/>
      <color rgb="FF9A0033"/>
      <color rgb="FF9E0035"/>
      <color rgb="FFD20046"/>
      <color rgb="FFB8003D"/>
      <color rgb="FFCC0000"/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18143</xdr:rowOff>
    </xdr:from>
    <xdr:to>
      <xdr:col>12</xdr:col>
      <xdr:colOff>0</xdr:colOff>
      <xdr:row>0</xdr:row>
      <xdr:rowOff>2148168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43"/>
          <a:ext cx="16773071" cy="2130025"/>
        </a:xfrm>
        <a:prstGeom prst="rect">
          <a:avLst/>
        </a:prstGeom>
      </xdr:spPr>
    </xdr:pic>
    <xdr:clientData/>
  </xdr:twoCellAnchor>
  <xdr:twoCellAnchor editAs="oneCell">
    <xdr:from>
      <xdr:col>11</xdr:col>
      <xdr:colOff>1678214</xdr:colOff>
      <xdr:row>43</xdr:row>
      <xdr:rowOff>18143</xdr:rowOff>
    </xdr:from>
    <xdr:to>
      <xdr:col>11</xdr:col>
      <xdr:colOff>3125796</xdr:colOff>
      <xdr:row>43</xdr:row>
      <xdr:rowOff>1465725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9996714"/>
          <a:ext cx="1447582" cy="1447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tabSelected="1" zoomScale="70" zoomScaleNormal="70" workbookViewId="0">
      <selection activeCell="I6" sqref="I6"/>
    </sheetView>
  </sheetViews>
  <sheetFormatPr defaultColWidth="9.08984375" defaultRowHeight="14.5" x14ac:dyDescent="0.35"/>
  <cols>
    <col min="1" max="1" width="3.453125" style="3" customWidth="1"/>
    <col min="2" max="2" width="72" style="4" customWidth="1"/>
    <col min="3" max="3" width="9.08984375" style="5"/>
    <col min="4" max="4" width="11.6328125" style="1" customWidth="1"/>
    <col min="5" max="5" width="14" style="3" customWidth="1"/>
    <col min="6" max="6" width="9.08984375" style="3"/>
    <col min="7" max="7" width="9.54296875" style="3" customWidth="1"/>
    <col min="8" max="8" width="2.54296875" style="3" customWidth="1"/>
    <col min="9" max="9" width="16.453125" style="3" customWidth="1"/>
    <col min="10" max="10" width="29.54296875" style="3" customWidth="1"/>
    <col min="11" max="11" width="16.453125" style="3" customWidth="1"/>
    <col min="12" max="12" width="45.90625" style="3" customWidth="1"/>
    <col min="13" max="16384" width="9.08984375" style="3"/>
  </cols>
  <sheetData>
    <row r="1" spans="1:12" ht="171.5" customHeight="1" x14ac:dyDescent="0.3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6" x14ac:dyDescent="0.35">
      <c r="A2" s="74" t="s">
        <v>55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6" x14ac:dyDescent="0.35">
      <c r="A3" s="76">
        <v>0.3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5" spans="1:12" ht="19.5" x14ac:dyDescent="0.35">
      <c r="B5" s="16" t="s">
        <v>28</v>
      </c>
      <c r="C5" s="6"/>
      <c r="D5" s="7"/>
      <c r="E5" s="8"/>
      <c r="F5" s="8"/>
      <c r="G5" s="8"/>
      <c r="I5" s="2" t="s">
        <v>15</v>
      </c>
    </row>
    <row r="6" spans="1:12" x14ac:dyDescent="0.35">
      <c r="I6" s="3" t="s">
        <v>9</v>
      </c>
    </row>
    <row r="7" spans="1:12" x14ac:dyDescent="0.35">
      <c r="B7" s="48" t="s">
        <v>0</v>
      </c>
      <c r="C7" s="49" t="s">
        <v>1</v>
      </c>
      <c r="D7" s="50" t="s">
        <v>3</v>
      </c>
      <c r="E7" s="9" t="s">
        <v>8</v>
      </c>
      <c r="F7" s="9" t="s">
        <v>7</v>
      </c>
      <c r="G7" s="49" t="s">
        <v>6</v>
      </c>
      <c r="I7" s="45" t="s">
        <v>48</v>
      </c>
    </row>
    <row r="8" spans="1:12" x14ac:dyDescent="0.35">
      <c r="B8" s="48"/>
      <c r="C8" s="49"/>
      <c r="D8" s="50"/>
      <c r="E8" s="9" t="s">
        <v>3</v>
      </c>
      <c r="F8" s="9" t="s">
        <v>1</v>
      </c>
      <c r="G8" s="49"/>
      <c r="I8" s="3" t="s">
        <v>21</v>
      </c>
    </row>
    <row r="9" spans="1:12" x14ac:dyDescent="0.35">
      <c r="B9" s="4" t="s">
        <v>29</v>
      </c>
      <c r="C9" s="55" t="s">
        <v>2</v>
      </c>
      <c r="D9" s="56">
        <v>238</v>
      </c>
      <c r="E9" s="73">
        <v>0</v>
      </c>
      <c r="F9" s="72"/>
      <c r="G9" s="77">
        <f>F9*D9</f>
        <v>0</v>
      </c>
      <c r="I9" s="47" t="s">
        <v>53</v>
      </c>
      <c r="J9" s="39"/>
      <c r="K9" s="39"/>
      <c r="L9" s="39"/>
    </row>
    <row r="10" spans="1:12" x14ac:dyDescent="0.35">
      <c r="B10" s="4" t="s">
        <v>31</v>
      </c>
      <c r="C10" s="55"/>
      <c r="D10" s="56"/>
      <c r="E10" s="73"/>
      <c r="F10" s="72"/>
      <c r="G10" s="77"/>
    </row>
    <row r="11" spans="1:12" x14ac:dyDescent="0.35">
      <c r="D11" s="32"/>
      <c r="E11" s="27"/>
      <c r="F11" s="25"/>
      <c r="G11" s="5" t="str">
        <f t="shared" ref="G11:G27" si="0">IF(E11*F11=0,"",E11*F11)</f>
        <v/>
      </c>
      <c r="I11" s="11" t="s">
        <v>22</v>
      </c>
      <c r="J11" s="43"/>
    </row>
    <row r="12" spans="1:12" x14ac:dyDescent="0.35">
      <c r="B12" s="4" t="s">
        <v>32</v>
      </c>
      <c r="C12" s="17" t="s">
        <v>4</v>
      </c>
      <c r="D12" s="33">
        <v>108</v>
      </c>
      <c r="E12" s="36">
        <v>0</v>
      </c>
      <c r="F12" s="24"/>
      <c r="G12" s="21">
        <f>D12*F12</f>
        <v>0</v>
      </c>
      <c r="J12" s="39"/>
    </row>
    <row r="13" spans="1:12" x14ac:dyDescent="0.35">
      <c r="C13" s="19"/>
      <c r="D13" s="20"/>
      <c r="E13" s="37"/>
      <c r="F13" s="24"/>
      <c r="G13" s="21"/>
      <c r="I13" s="11" t="s">
        <v>11</v>
      </c>
      <c r="J13" s="44"/>
      <c r="K13" s="11" t="s">
        <v>12</v>
      </c>
      <c r="L13" s="43"/>
    </row>
    <row r="14" spans="1:12" x14ac:dyDescent="0.35">
      <c r="B14" s="48" t="s">
        <v>30</v>
      </c>
      <c r="C14" s="49" t="s">
        <v>1</v>
      </c>
      <c r="D14" s="50" t="s">
        <v>3</v>
      </c>
      <c r="E14" s="9" t="s">
        <v>8</v>
      </c>
      <c r="F14" s="9" t="s">
        <v>7</v>
      </c>
      <c r="G14" s="49" t="s">
        <v>6</v>
      </c>
    </row>
    <row r="15" spans="1:12" x14ac:dyDescent="0.35">
      <c r="B15" s="48"/>
      <c r="C15" s="49"/>
      <c r="D15" s="50"/>
      <c r="E15" s="9" t="s">
        <v>3</v>
      </c>
      <c r="F15" s="9" t="s">
        <v>1</v>
      </c>
      <c r="G15" s="49"/>
      <c r="I15" s="40" t="s">
        <v>16</v>
      </c>
      <c r="J15" s="8"/>
      <c r="K15" s="8"/>
      <c r="L15" s="8"/>
    </row>
    <row r="16" spans="1:12" x14ac:dyDescent="0.35">
      <c r="B16" s="22" t="s">
        <v>33</v>
      </c>
      <c r="C16" s="23" t="s">
        <v>2</v>
      </c>
      <c r="D16" s="34">
        <v>84</v>
      </c>
      <c r="E16" s="27">
        <f>0.7*D16</f>
        <v>58.8</v>
      </c>
      <c r="F16" s="24"/>
      <c r="G16" s="21">
        <f>F16*D16</f>
        <v>0</v>
      </c>
      <c r="I16" s="61" t="s">
        <v>44</v>
      </c>
      <c r="J16" s="61"/>
      <c r="K16" s="61"/>
      <c r="L16" s="61"/>
    </row>
    <row r="17" spans="2:18" x14ac:dyDescent="0.35">
      <c r="B17" s="4" t="s">
        <v>34</v>
      </c>
      <c r="C17" s="5" t="s">
        <v>2</v>
      </c>
      <c r="D17" s="32">
        <v>80</v>
      </c>
      <c r="E17" s="27">
        <f>0.7*D17</f>
        <v>56</v>
      </c>
      <c r="F17" s="26"/>
      <c r="G17" s="13">
        <f>E17*F17</f>
        <v>0</v>
      </c>
      <c r="I17" s="61" t="s">
        <v>23</v>
      </c>
      <c r="J17" s="61"/>
      <c r="K17" s="61"/>
      <c r="L17" s="61"/>
    </row>
    <row r="18" spans="2:18" x14ac:dyDescent="0.35">
      <c r="B18" s="4" t="s">
        <v>35</v>
      </c>
      <c r="C18" s="5" t="s">
        <v>2</v>
      </c>
      <c r="D18" s="32">
        <v>76</v>
      </c>
      <c r="E18" s="27">
        <f t="shared" ref="E18:E20" si="1">0.7*D18</f>
        <v>53.199999999999996</v>
      </c>
      <c r="F18" s="26"/>
      <c r="G18" s="13">
        <f>E18*F18</f>
        <v>0</v>
      </c>
      <c r="I18" s="8"/>
      <c r="J18" s="8"/>
      <c r="K18" s="8"/>
      <c r="L18" s="8"/>
    </row>
    <row r="19" spans="2:18" x14ac:dyDescent="0.35">
      <c r="B19" s="4" t="s">
        <v>50</v>
      </c>
      <c r="C19" s="17" t="s">
        <v>2</v>
      </c>
      <c r="D19" s="35">
        <v>76</v>
      </c>
      <c r="E19" s="27">
        <f t="shared" si="1"/>
        <v>53.199999999999996</v>
      </c>
      <c r="F19" s="30"/>
      <c r="G19" s="18">
        <f>E19*F19</f>
        <v>0</v>
      </c>
      <c r="I19" s="41" t="s">
        <v>13</v>
      </c>
      <c r="J19" s="42"/>
      <c r="K19" s="41" t="s">
        <v>14</v>
      </c>
      <c r="L19" s="43"/>
    </row>
    <row r="20" spans="2:18" x14ac:dyDescent="0.35">
      <c r="B20" s="4" t="s">
        <v>36</v>
      </c>
      <c r="C20" s="17" t="s">
        <v>2</v>
      </c>
      <c r="D20" s="35">
        <v>74</v>
      </c>
      <c r="E20" s="27">
        <f t="shared" si="1"/>
        <v>51.8</v>
      </c>
      <c r="F20" s="29"/>
      <c r="G20" s="31">
        <f>E20*F20</f>
        <v>0</v>
      </c>
      <c r="I20" s="41"/>
      <c r="J20" s="8"/>
      <c r="K20" s="41"/>
      <c r="L20" s="8"/>
    </row>
    <row r="21" spans="2:18" x14ac:dyDescent="0.35">
      <c r="B21" s="15" t="s">
        <v>37</v>
      </c>
      <c r="C21" s="55" t="s">
        <v>2</v>
      </c>
      <c r="D21" s="56">
        <v>76</v>
      </c>
      <c r="E21" s="57">
        <f>0.7*D21</f>
        <v>53.199999999999996</v>
      </c>
      <c r="F21" s="51"/>
      <c r="G21" s="52">
        <f>E21*F21</f>
        <v>0</v>
      </c>
      <c r="I21" s="62" t="s">
        <v>27</v>
      </c>
      <c r="J21" s="63"/>
      <c r="K21" s="63"/>
      <c r="L21" s="63"/>
    </row>
    <row r="22" spans="2:18" x14ac:dyDescent="0.35">
      <c r="B22" s="58" t="s">
        <v>51</v>
      </c>
      <c r="C22" s="55"/>
      <c r="D22" s="56"/>
      <c r="E22" s="57"/>
      <c r="F22" s="51"/>
      <c r="G22" s="52"/>
      <c r="I22" s="64" t="s">
        <v>54</v>
      </c>
      <c r="J22" s="64"/>
      <c r="K22" s="64"/>
      <c r="L22" s="64"/>
    </row>
    <row r="23" spans="2:18" ht="14.4" customHeight="1" x14ac:dyDescent="0.35">
      <c r="B23" s="58"/>
      <c r="C23" s="55"/>
      <c r="D23" s="56"/>
      <c r="E23" s="57"/>
      <c r="F23" s="51"/>
      <c r="G23" s="52"/>
      <c r="I23" s="65"/>
      <c r="J23" s="65"/>
      <c r="K23" s="65"/>
      <c r="L23" s="65"/>
    </row>
    <row r="24" spans="2:18" ht="14.4" customHeight="1" x14ac:dyDescent="0.35">
      <c r="B24" s="58"/>
      <c r="C24" s="55"/>
      <c r="D24" s="56"/>
      <c r="E24" s="57"/>
      <c r="F24" s="51"/>
      <c r="G24" s="52"/>
      <c r="I24" s="67" t="s">
        <v>45</v>
      </c>
      <c r="J24" s="68"/>
      <c r="K24" s="68"/>
      <c r="L24" s="68"/>
    </row>
    <row r="25" spans="2:18" ht="14.4" customHeight="1" x14ac:dyDescent="0.35">
      <c r="B25" s="58"/>
      <c r="C25" s="55"/>
      <c r="D25" s="56"/>
      <c r="E25" s="57"/>
      <c r="F25" s="51"/>
      <c r="G25" s="52"/>
      <c r="I25" s="67" t="s">
        <v>46</v>
      </c>
      <c r="J25" s="67"/>
      <c r="K25" s="67"/>
      <c r="L25" s="67"/>
    </row>
    <row r="26" spans="2:18" ht="14.4" customHeight="1" x14ac:dyDescent="0.35">
      <c r="B26" s="38"/>
      <c r="C26" s="17"/>
      <c r="D26" s="33"/>
      <c r="E26" s="28"/>
      <c r="F26" s="30"/>
      <c r="G26" s="18"/>
      <c r="I26" s="67" t="s">
        <v>47</v>
      </c>
      <c r="J26" s="67"/>
      <c r="K26" s="67"/>
      <c r="L26" s="67"/>
    </row>
    <row r="27" spans="2:18" x14ac:dyDescent="0.35">
      <c r="E27" s="27"/>
      <c r="F27" s="26"/>
      <c r="G27" s="5" t="str">
        <f t="shared" si="0"/>
        <v/>
      </c>
      <c r="I27" s="67"/>
      <c r="J27" s="67"/>
      <c r="K27" s="67"/>
      <c r="L27" s="67"/>
    </row>
    <row r="28" spans="2:18" x14ac:dyDescent="0.35">
      <c r="B28" s="48" t="s">
        <v>38</v>
      </c>
      <c r="C28" s="49" t="s">
        <v>1</v>
      </c>
      <c r="D28" s="50" t="s">
        <v>3</v>
      </c>
      <c r="E28" s="9" t="s">
        <v>8</v>
      </c>
      <c r="F28" s="9" t="s">
        <v>7</v>
      </c>
      <c r="G28" s="49" t="s">
        <v>6</v>
      </c>
      <c r="I28" s="2" t="s">
        <v>17</v>
      </c>
    </row>
    <row r="29" spans="2:18" x14ac:dyDescent="0.35">
      <c r="B29" s="48"/>
      <c r="C29" s="49"/>
      <c r="D29" s="50"/>
      <c r="E29" s="9" t="s">
        <v>3</v>
      </c>
      <c r="F29" s="9" t="s">
        <v>1</v>
      </c>
      <c r="G29" s="49"/>
    </row>
    <row r="30" spans="2:18" x14ac:dyDescent="0.35">
      <c r="B30" s="3" t="s">
        <v>39</v>
      </c>
      <c r="C30" s="46" t="s">
        <v>4</v>
      </c>
      <c r="D30" s="32">
        <v>88</v>
      </c>
      <c r="E30" s="27">
        <f>0.7*D30</f>
        <v>61.599999999999994</v>
      </c>
      <c r="F30" s="26"/>
      <c r="G30" s="13">
        <f>SUM(E30*F30)</f>
        <v>0</v>
      </c>
      <c r="I30" s="11" t="s">
        <v>10</v>
      </c>
      <c r="J30" s="12"/>
      <c r="K30" s="11" t="s">
        <v>18</v>
      </c>
      <c r="L30" s="12"/>
      <c r="Q30" s="10"/>
      <c r="R30" s="10"/>
    </row>
    <row r="31" spans="2:18" x14ac:dyDescent="0.35">
      <c r="B31" s="3" t="s">
        <v>41</v>
      </c>
      <c r="C31" s="46" t="s">
        <v>4</v>
      </c>
      <c r="D31" s="32">
        <v>76</v>
      </c>
      <c r="E31" s="27">
        <f t="shared" ref="E31:E34" si="2">0.7*D31</f>
        <v>53.199999999999996</v>
      </c>
      <c r="F31" s="26"/>
      <c r="G31" s="13">
        <f t="shared" ref="G31:G34" si="3">SUM(E31*F31)</f>
        <v>0</v>
      </c>
      <c r="K31" s="11"/>
      <c r="M31" s="10"/>
      <c r="N31" s="10"/>
      <c r="O31" s="10"/>
      <c r="P31" s="10"/>
    </row>
    <row r="32" spans="2:18" x14ac:dyDescent="0.35">
      <c r="B32" s="3" t="s">
        <v>42</v>
      </c>
      <c r="C32" s="46" t="s">
        <v>4</v>
      </c>
      <c r="D32" s="32">
        <v>76</v>
      </c>
      <c r="E32" s="27">
        <f t="shared" si="2"/>
        <v>53.199999999999996</v>
      </c>
      <c r="F32" s="26"/>
      <c r="G32" s="13">
        <f t="shared" si="3"/>
        <v>0</v>
      </c>
      <c r="K32" s="11" t="s">
        <v>19</v>
      </c>
      <c r="L32" s="12"/>
    </row>
    <row r="33" spans="1:12" x14ac:dyDescent="0.35">
      <c r="B33" s="3" t="s">
        <v>43</v>
      </c>
      <c r="C33" s="46" t="s">
        <v>4</v>
      </c>
      <c r="D33" s="32">
        <v>74</v>
      </c>
      <c r="E33" s="27">
        <f t="shared" si="2"/>
        <v>51.8</v>
      </c>
      <c r="F33" s="26"/>
      <c r="G33" s="13">
        <f t="shared" si="3"/>
        <v>0</v>
      </c>
    </row>
    <row r="34" spans="1:12" x14ac:dyDescent="0.35">
      <c r="B34" s="3" t="s">
        <v>40</v>
      </c>
      <c r="C34" s="46" t="s">
        <v>4</v>
      </c>
      <c r="D34" s="32">
        <v>76</v>
      </c>
      <c r="E34" s="27">
        <f t="shared" si="2"/>
        <v>53.199999999999996</v>
      </c>
      <c r="F34" s="26"/>
      <c r="G34" s="13">
        <f t="shared" si="3"/>
        <v>0</v>
      </c>
      <c r="I34" s="2" t="s">
        <v>20</v>
      </c>
    </row>
    <row r="35" spans="1:12" ht="15" customHeight="1" x14ac:dyDescent="0.35">
      <c r="B35" s="15" t="s">
        <v>24</v>
      </c>
      <c r="C35" s="59" t="s">
        <v>4</v>
      </c>
      <c r="D35" s="56">
        <v>76</v>
      </c>
      <c r="E35" s="57">
        <f>0.7*D35</f>
        <v>53.199999999999996</v>
      </c>
      <c r="F35" s="51"/>
      <c r="G35" s="52">
        <f>E35*F35</f>
        <v>0</v>
      </c>
      <c r="I35" s="66" t="s">
        <v>26</v>
      </c>
      <c r="J35" s="66"/>
      <c r="K35" s="66"/>
      <c r="L35" s="66"/>
    </row>
    <row r="36" spans="1:12" x14ac:dyDescent="0.35">
      <c r="B36" s="53" t="s">
        <v>49</v>
      </c>
      <c r="C36" s="59"/>
      <c r="D36" s="56"/>
      <c r="E36" s="57"/>
      <c r="F36" s="51"/>
      <c r="G36" s="52"/>
      <c r="I36" s="66"/>
      <c r="J36" s="66"/>
      <c r="K36" s="66"/>
      <c r="L36" s="66"/>
    </row>
    <row r="37" spans="1:12" x14ac:dyDescent="0.35">
      <c r="B37" s="54"/>
      <c r="C37" s="59"/>
      <c r="D37" s="56"/>
      <c r="E37" s="57"/>
      <c r="F37" s="51"/>
      <c r="G37" s="52"/>
      <c r="I37" s="66"/>
      <c r="J37" s="66"/>
      <c r="K37" s="66"/>
      <c r="L37" s="66"/>
    </row>
    <row r="38" spans="1:12" x14ac:dyDescent="0.35">
      <c r="B38" s="54"/>
      <c r="C38" s="59"/>
      <c r="D38" s="56"/>
      <c r="E38" s="57"/>
      <c r="F38" s="51"/>
      <c r="G38" s="52"/>
      <c r="I38" s="66"/>
      <c r="J38" s="66"/>
      <c r="K38" s="66"/>
      <c r="L38" s="66"/>
    </row>
    <row r="39" spans="1:12" x14ac:dyDescent="0.35">
      <c r="B39" s="54"/>
      <c r="C39" s="59"/>
      <c r="D39" s="56"/>
      <c r="E39" s="57"/>
      <c r="F39" s="51"/>
      <c r="G39" s="52"/>
      <c r="I39" s="66"/>
      <c r="J39" s="66"/>
      <c r="K39" s="66"/>
      <c r="L39" s="66"/>
    </row>
    <row r="40" spans="1:12" x14ac:dyDescent="0.35">
      <c r="I40" s="66"/>
      <c r="J40" s="66"/>
      <c r="K40" s="66"/>
      <c r="L40" s="66"/>
    </row>
    <row r="41" spans="1:12" x14ac:dyDescent="0.35">
      <c r="E41" s="14" t="s">
        <v>5</v>
      </c>
      <c r="F41" s="69">
        <f>SUM(G30:G39,G16:G25,G9:G13)</f>
        <v>0</v>
      </c>
      <c r="G41" s="70"/>
      <c r="I41" s="60"/>
      <c r="J41" s="60"/>
      <c r="K41" s="60"/>
      <c r="L41" s="60"/>
    </row>
    <row r="42" spans="1:12" x14ac:dyDescent="0.35">
      <c r="E42" s="11" t="s">
        <v>25</v>
      </c>
      <c r="F42" s="70"/>
      <c r="G42" s="70"/>
    </row>
    <row r="43" spans="1:12" x14ac:dyDescent="0.35">
      <c r="I43" s="60"/>
      <c r="J43" s="60"/>
      <c r="K43" s="60"/>
      <c r="L43" s="60"/>
    </row>
    <row r="44" spans="1:12" ht="120" customHeight="1" x14ac:dyDescent="0.35">
      <c r="A44" s="60" t="s">
        <v>52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</row>
    <row r="45" spans="1:12" x14ac:dyDescent="0.35">
      <c r="I45" s="60"/>
      <c r="J45" s="60"/>
      <c r="K45" s="60"/>
      <c r="L45" s="60"/>
    </row>
    <row r="74" spans="3:5" x14ac:dyDescent="0.35">
      <c r="C74" s="15"/>
      <c r="D74" s="15"/>
      <c r="E74" s="15"/>
    </row>
  </sheetData>
  <mergeCells count="47">
    <mergeCell ref="F41:G42"/>
    <mergeCell ref="B28:B29"/>
    <mergeCell ref="A1:L1"/>
    <mergeCell ref="F9:F10"/>
    <mergeCell ref="E9:E10"/>
    <mergeCell ref="D9:D10"/>
    <mergeCell ref="C9:C10"/>
    <mergeCell ref="B7:B8"/>
    <mergeCell ref="G7:G8"/>
    <mergeCell ref="A2:L2"/>
    <mergeCell ref="A3:L3"/>
    <mergeCell ref="G9:G10"/>
    <mergeCell ref="D7:D8"/>
    <mergeCell ref="C7:C8"/>
    <mergeCell ref="C28:C29"/>
    <mergeCell ref="D28:D29"/>
    <mergeCell ref="G21:G25"/>
    <mergeCell ref="I45:L45"/>
    <mergeCell ref="I16:L16"/>
    <mergeCell ref="I17:L17"/>
    <mergeCell ref="I21:L21"/>
    <mergeCell ref="I22:L22"/>
    <mergeCell ref="I23:L23"/>
    <mergeCell ref="I41:L41"/>
    <mergeCell ref="I43:L43"/>
    <mergeCell ref="I35:L40"/>
    <mergeCell ref="I24:L24"/>
    <mergeCell ref="I25:L25"/>
    <mergeCell ref="I27:L27"/>
    <mergeCell ref="I26:L26"/>
    <mergeCell ref="A44:L44"/>
    <mergeCell ref="B14:B15"/>
    <mergeCell ref="C14:C15"/>
    <mergeCell ref="D14:D15"/>
    <mergeCell ref="F35:F39"/>
    <mergeCell ref="G35:G39"/>
    <mergeCell ref="B36:B39"/>
    <mergeCell ref="C21:C25"/>
    <mergeCell ref="D21:D25"/>
    <mergeCell ref="E21:E25"/>
    <mergeCell ref="F21:F25"/>
    <mergeCell ref="B22:B25"/>
    <mergeCell ref="C35:C39"/>
    <mergeCell ref="D35:D39"/>
    <mergeCell ref="E35:E39"/>
    <mergeCell ref="G14:G15"/>
    <mergeCell ref="G28:G29"/>
  </mergeCells>
  <printOptions horizontalCentered="1" verticalCentered="1"/>
  <pageMargins left="0.25" right="0.25" top="0.75" bottom="0.75" header="0.3" footer="0.3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Marriott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Hong, Edwin</dc:creator>
  <cp:lastModifiedBy>Ko, Joyce</cp:lastModifiedBy>
  <cp:lastPrinted>2020-08-31T07:54:57Z</cp:lastPrinted>
  <dcterms:created xsi:type="dcterms:W3CDTF">2020-07-01T09:12:23Z</dcterms:created>
  <dcterms:modified xsi:type="dcterms:W3CDTF">2021-08-02T04:49:09Z</dcterms:modified>
</cp:coreProperties>
</file>